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10365" activeTab="0"/>
  </bookViews>
  <sheets>
    <sheet name="转账单" sheetId="1" r:id="rId1"/>
  </sheets>
  <definedNames/>
  <calcPr fullCalcOnLoad="1"/>
</workbook>
</file>

<file path=xl/sharedStrings.xml><?xml version="1.0" encoding="utf-8"?>
<sst xmlns="http://schemas.openxmlformats.org/spreadsheetml/2006/main" count="71" uniqueCount="36">
  <si>
    <t>华 中 农 业 大 学 内 部 结 算 转 账 单</t>
  </si>
  <si>
    <t>支 付 单 位</t>
  </si>
  <si>
    <t>经 手 人</t>
  </si>
  <si>
    <t>支 付 项 目       经 费 负 责 人</t>
  </si>
  <si>
    <t xml:space="preserve">第一联：财务作为支付转账联、收入记账联（报账用）       </t>
  </si>
  <si>
    <t>付  款  摘  要</t>
  </si>
  <si>
    <t>单 位</t>
  </si>
  <si>
    <t>数 量</t>
  </si>
  <si>
    <t>单 价</t>
  </si>
  <si>
    <t>金 额</t>
  </si>
  <si>
    <t>支 付 经 费 项 目 编 号</t>
  </si>
  <si>
    <t>项</t>
  </si>
  <si>
    <t>国外查新</t>
  </si>
  <si>
    <t>国内外查新</t>
  </si>
  <si>
    <t>加急国内、国外查新</t>
  </si>
  <si>
    <t>日</t>
  </si>
  <si>
    <t>加急国内外查新</t>
  </si>
  <si>
    <t>国内、外增加查新点</t>
  </si>
  <si>
    <t>个</t>
  </si>
  <si>
    <t>国内外增加查新点</t>
  </si>
  <si>
    <t>中途取消的查新</t>
  </si>
  <si>
    <t>合计</t>
  </si>
  <si>
    <t>合 计 金 额</t>
  </si>
  <si>
    <t>收入经费项目编号</t>
  </si>
  <si>
    <t>开 票 人</t>
  </si>
  <si>
    <t>收 款 单 位 负 责 人         （收 款 单 位 盖 章）</t>
  </si>
  <si>
    <t>第二联：收费单位存根</t>
  </si>
  <si>
    <t>第三联：支付单位存根</t>
  </si>
  <si>
    <t>国内查新</t>
  </si>
  <si>
    <t>份</t>
  </si>
  <si>
    <t>编号：</t>
  </si>
  <si>
    <t>电话：</t>
  </si>
  <si>
    <t>其他</t>
  </si>
  <si>
    <t>额外打印报告份数</t>
  </si>
  <si>
    <t>日期：    年    月   日</t>
  </si>
  <si>
    <t>308-70090401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</si>
</sst>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3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b/>
      <sz val="11"/>
      <color indexed="8"/>
      <name val="仿宋"/>
      <family val="3"/>
    </font>
    <font>
      <b/>
      <u val="single"/>
      <sz val="25"/>
      <color indexed="8"/>
      <name val="仿宋"/>
      <family val="3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3"/>
      <color indexed="8"/>
      <name val="仿宋"/>
      <family val="3"/>
    </font>
    <font>
      <sz val="11.5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3"/>
      <color theme="1"/>
      <name val="仿宋"/>
      <family val="3"/>
    </font>
    <font>
      <sz val="12"/>
      <color theme="1"/>
      <name val="仿宋"/>
      <family val="3"/>
    </font>
    <font>
      <sz val="11"/>
      <color theme="1"/>
      <name val="仿宋"/>
      <family val="3"/>
    </font>
    <font>
      <b/>
      <sz val="11"/>
      <color theme="1"/>
      <name val="仿宋"/>
      <family val="3"/>
    </font>
    <font>
      <b/>
      <u val="single"/>
      <sz val="25"/>
      <color theme="1"/>
      <name val="仿宋"/>
      <family val="3"/>
    </font>
    <font>
      <b/>
      <sz val="13"/>
      <color theme="1"/>
      <name val="仿宋"/>
      <family val="3"/>
    </font>
    <font>
      <sz val="11.5"/>
      <color theme="1"/>
      <name val="仿宋"/>
      <family val="3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33" borderId="11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vertical="center"/>
    </xf>
    <xf numFmtId="0" fontId="49" fillId="33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8" fillId="0" borderId="0" xfId="0" applyFont="1" applyAlignment="1">
      <alignment horizontal="center" vertical="center" textRotation="255"/>
    </xf>
    <xf numFmtId="0" fontId="48" fillId="0" borderId="10" xfId="0" applyFont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textRotation="255"/>
    </xf>
    <xf numFmtId="0" fontId="48" fillId="0" borderId="0" xfId="0" applyFont="1" applyBorder="1" applyAlignment="1">
      <alignment horizontal="center" vertical="center" textRotation="255"/>
    </xf>
    <xf numFmtId="0" fontId="52" fillId="0" borderId="0" xfId="0" applyFont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4" fontId="48" fillId="0" borderId="13" xfId="0" applyNumberFormat="1" applyFont="1" applyBorder="1" applyAlignment="1">
      <alignment horizontal="center" vertical="center"/>
    </xf>
    <xf numFmtId="44" fontId="0" fillId="0" borderId="14" xfId="0" applyNumberForma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53" fillId="0" borderId="15" xfId="0" applyNumberFormat="1" applyFont="1" applyBorder="1" applyAlignment="1">
      <alignment horizontal="center" vertical="center"/>
    </xf>
    <xf numFmtId="0" fontId="53" fillId="0" borderId="11" xfId="0" applyNumberFormat="1" applyFont="1" applyBorder="1" applyAlignment="1">
      <alignment horizontal="center" vertical="center"/>
    </xf>
    <xf numFmtId="0" fontId="53" fillId="0" borderId="16" xfId="0" applyNumberFormat="1" applyFont="1" applyBorder="1" applyAlignment="1">
      <alignment horizontal="center" vertical="center"/>
    </xf>
    <xf numFmtId="0" fontId="53" fillId="0" borderId="12" xfId="0" applyNumberFormat="1" applyFont="1" applyBorder="1" applyAlignment="1">
      <alignment horizontal="center" vertical="center"/>
    </xf>
    <xf numFmtId="0" fontId="53" fillId="0" borderId="0" xfId="0" applyNumberFormat="1" applyFont="1" applyAlignment="1">
      <alignment horizontal="center" vertical="center"/>
    </xf>
    <xf numFmtId="0" fontId="53" fillId="0" borderId="17" xfId="0" applyNumberFormat="1" applyFont="1" applyBorder="1" applyAlignment="1">
      <alignment horizontal="center" vertical="center"/>
    </xf>
    <xf numFmtId="0" fontId="53" fillId="0" borderId="18" xfId="0" applyNumberFormat="1" applyFont="1" applyBorder="1" applyAlignment="1">
      <alignment horizontal="center" vertical="center"/>
    </xf>
    <xf numFmtId="0" fontId="53" fillId="0" borderId="19" xfId="0" applyNumberFormat="1" applyFont="1" applyBorder="1" applyAlignment="1">
      <alignment horizontal="center" vertical="center"/>
    </xf>
    <xf numFmtId="0" fontId="53" fillId="0" borderId="2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textRotation="255" wrapText="1"/>
    </xf>
    <xf numFmtId="0" fontId="54" fillId="0" borderId="0" xfId="0" applyFont="1" applyBorder="1" applyAlignment="1">
      <alignment horizontal="center" vertical="center" textRotation="255" wrapText="1"/>
    </xf>
    <xf numFmtId="0" fontId="55" fillId="0" borderId="0" xfId="0" applyNumberFormat="1" applyFont="1" applyAlignment="1">
      <alignment vertical="center"/>
    </xf>
    <xf numFmtId="14" fontId="56" fillId="0" borderId="0" xfId="0" applyNumberFormat="1" applyFont="1" applyAlignment="1">
      <alignment horizontal="left" vertical="center"/>
    </xf>
    <xf numFmtId="0" fontId="56" fillId="0" borderId="0" xfId="0" applyNumberFormat="1" applyFont="1" applyAlignment="1">
      <alignment horizontal="left" vertical="center"/>
    </xf>
    <xf numFmtId="0" fontId="56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8" fillId="0" borderId="10" xfId="0" applyFont="1" applyBorder="1" applyAlignment="1">
      <alignment horizontal="left" vertical="center"/>
    </xf>
    <xf numFmtId="0" fontId="49" fillId="33" borderId="11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5" xfId="0" applyNumberFormat="1" applyFont="1" applyBorder="1" applyAlignment="1">
      <alignment horizontal="center" vertical="center"/>
    </xf>
    <xf numFmtId="0" fontId="48" fillId="0" borderId="11" xfId="0" applyNumberFormat="1" applyFont="1" applyBorder="1" applyAlignment="1">
      <alignment horizontal="center" vertical="center"/>
    </xf>
    <xf numFmtId="0" fontId="48" fillId="0" borderId="16" xfId="0" applyNumberFormat="1" applyFont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0" borderId="0" xfId="0" applyNumberFormat="1" applyFont="1" applyAlignment="1">
      <alignment horizontal="center" vertical="center"/>
    </xf>
    <xf numFmtId="0" fontId="48" fillId="0" borderId="17" xfId="0" applyNumberFormat="1" applyFont="1" applyBorder="1" applyAlignment="1">
      <alignment horizontal="center" vertical="center"/>
    </xf>
    <xf numFmtId="0" fontId="48" fillId="0" borderId="18" xfId="0" applyNumberFormat="1" applyFont="1" applyBorder="1" applyAlignment="1">
      <alignment horizontal="center" vertical="center"/>
    </xf>
    <xf numFmtId="0" fontId="48" fillId="0" borderId="19" xfId="0" applyNumberFormat="1" applyFont="1" applyBorder="1" applyAlignment="1">
      <alignment horizontal="center" vertical="center"/>
    </xf>
    <xf numFmtId="0" fontId="48" fillId="0" borderId="20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3">
      <selection activeCell="F20" sqref="F20"/>
    </sheetView>
  </sheetViews>
  <sheetFormatPr defaultColWidth="9.140625" defaultRowHeight="15"/>
  <cols>
    <col min="1" max="1" width="17.57421875" style="0" customWidth="1"/>
    <col min="2" max="2" width="16.7109375" style="0" customWidth="1"/>
    <col min="3" max="5" width="12.57421875" style="0" customWidth="1"/>
    <col min="6" max="6" width="18.8515625" style="0" customWidth="1"/>
    <col min="7" max="7" width="12.421875" style="0" customWidth="1"/>
    <col min="8" max="8" width="12.57421875" style="0" customWidth="1"/>
    <col min="9" max="9" width="9.421875" style="0" customWidth="1"/>
    <col min="10" max="11" width="3.57421875" style="0" customWidth="1"/>
  </cols>
  <sheetData>
    <row r="1" spans="1:10" ht="33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7"/>
    </row>
    <row r="2" spans="1:9" ht="39" customHeight="1">
      <c r="A2" s="39" t="s">
        <v>30</v>
      </c>
      <c r="B2" s="39"/>
      <c r="C2" s="40" t="s">
        <v>34</v>
      </c>
      <c r="D2" s="41"/>
      <c r="E2" s="41"/>
      <c r="F2" s="41"/>
      <c r="G2" s="42" t="s">
        <v>31</v>
      </c>
      <c r="H2" s="43"/>
      <c r="I2" s="43"/>
    </row>
    <row r="3" spans="1:11" ht="23.25" customHeight="1">
      <c r="A3" s="25" t="s">
        <v>1</v>
      </c>
      <c r="B3" s="35"/>
      <c r="C3" s="25" t="s">
        <v>2</v>
      </c>
      <c r="D3" s="35"/>
      <c r="E3" s="35"/>
      <c r="F3" s="47" t="s">
        <v>3</v>
      </c>
      <c r="G3" s="36"/>
      <c r="H3" s="36"/>
      <c r="I3" s="36"/>
      <c r="J3" s="37" t="s">
        <v>4</v>
      </c>
      <c r="K3" s="38"/>
    </row>
    <row r="4" spans="1:11" ht="19.5" customHeight="1">
      <c r="A4" s="25"/>
      <c r="B4" s="35"/>
      <c r="C4" s="25"/>
      <c r="D4" s="35"/>
      <c r="E4" s="35"/>
      <c r="F4" s="47"/>
      <c r="G4" s="36"/>
      <c r="H4" s="36"/>
      <c r="I4" s="36"/>
      <c r="J4" s="37"/>
      <c r="K4" s="38"/>
    </row>
    <row r="5" spans="1:11" ht="24.75" customHeight="1">
      <c r="A5" s="25" t="s">
        <v>5</v>
      </c>
      <c r="B5" s="25"/>
      <c r="C5" s="1" t="s">
        <v>6</v>
      </c>
      <c r="D5" s="1" t="s">
        <v>7</v>
      </c>
      <c r="E5" s="1" t="s">
        <v>8</v>
      </c>
      <c r="F5" s="1" t="s">
        <v>9</v>
      </c>
      <c r="G5" s="25" t="s">
        <v>10</v>
      </c>
      <c r="H5" s="25"/>
      <c r="I5" s="25"/>
      <c r="J5" s="37"/>
      <c r="K5" s="38"/>
    </row>
    <row r="6" spans="1:11" ht="27.75" customHeight="1">
      <c r="A6" s="35" t="s">
        <v>28</v>
      </c>
      <c r="B6" s="35"/>
      <c r="C6" s="2" t="s">
        <v>11</v>
      </c>
      <c r="D6" s="2">
        <v>0</v>
      </c>
      <c r="E6" s="2">
        <v>600</v>
      </c>
      <c r="F6" s="2">
        <f>PRODUCT($D$6:$E$6)</f>
        <v>0</v>
      </c>
      <c r="G6" s="48"/>
      <c r="H6" s="49"/>
      <c r="I6" s="50"/>
      <c r="J6" s="37"/>
      <c r="K6" s="38"/>
    </row>
    <row r="7" spans="1:11" ht="27.75" customHeight="1">
      <c r="A7" s="35" t="s">
        <v>12</v>
      </c>
      <c r="B7" s="35"/>
      <c r="C7" s="2" t="s">
        <v>11</v>
      </c>
      <c r="D7" s="2">
        <v>0</v>
      </c>
      <c r="E7" s="2">
        <v>800</v>
      </c>
      <c r="F7" s="2">
        <f>PRODUCT($D$7:$E$7)</f>
        <v>0</v>
      </c>
      <c r="G7" s="51"/>
      <c r="H7" s="52"/>
      <c r="I7" s="53"/>
      <c r="J7" s="37"/>
      <c r="K7" s="38"/>
    </row>
    <row r="8" spans="1:11" ht="27.75" customHeight="1">
      <c r="A8" s="35" t="s">
        <v>13</v>
      </c>
      <c r="B8" s="35"/>
      <c r="C8" s="2" t="s">
        <v>11</v>
      </c>
      <c r="D8" s="2">
        <v>0</v>
      </c>
      <c r="E8" s="2">
        <v>1200</v>
      </c>
      <c r="F8" s="2">
        <f>PRODUCT($D$8:$E$8)</f>
        <v>0</v>
      </c>
      <c r="G8" s="51"/>
      <c r="H8" s="52"/>
      <c r="I8" s="53"/>
      <c r="J8" s="37"/>
      <c r="K8" s="38"/>
    </row>
    <row r="9" spans="1:11" ht="27.75" customHeight="1">
      <c r="A9" s="21" t="s">
        <v>14</v>
      </c>
      <c r="B9" s="46"/>
      <c r="C9" s="2" t="s">
        <v>15</v>
      </c>
      <c r="D9" s="2">
        <v>0</v>
      </c>
      <c r="E9" s="2">
        <v>100</v>
      </c>
      <c r="F9" s="2">
        <f>PRODUCT($D$9:$E$9)</f>
        <v>0</v>
      </c>
      <c r="G9" s="51"/>
      <c r="H9" s="52"/>
      <c r="I9" s="53"/>
      <c r="J9" s="37"/>
      <c r="K9" s="38"/>
    </row>
    <row r="10" spans="1:11" ht="27.75" customHeight="1">
      <c r="A10" s="35" t="s">
        <v>16</v>
      </c>
      <c r="B10" s="35"/>
      <c r="C10" s="2" t="s">
        <v>15</v>
      </c>
      <c r="D10" s="2">
        <v>0</v>
      </c>
      <c r="E10" s="2">
        <v>200</v>
      </c>
      <c r="F10" s="2">
        <f>PRODUCT($D$10:$E$10)</f>
        <v>0</v>
      </c>
      <c r="G10" s="51"/>
      <c r="H10" s="52"/>
      <c r="I10" s="53"/>
      <c r="J10" s="37"/>
      <c r="K10" s="38"/>
    </row>
    <row r="11" spans="1:11" ht="27.75" customHeight="1">
      <c r="A11" s="21" t="s">
        <v>17</v>
      </c>
      <c r="B11" s="46"/>
      <c r="C11" s="2" t="s">
        <v>18</v>
      </c>
      <c r="D11" s="2">
        <v>0</v>
      </c>
      <c r="E11" s="2">
        <v>200</v>
      </c>
      <c r="F11" s="2">
        <f>PRODUCT($D$11:$E$11)</f>
        <v>0</v>
      </c>
      <c r="G11" s="51"/>
      <c r="H11" s="52"/>
      <c r="I11" s="53"/>
      <c r="J11" s="37"/>
      <c r="K11" s="38"/>
    </row>
    <row r="12" spans="1:11" ht="27.75" customHeight="1">
      <c r="A12" s="21" t="s">
        <v>19</v>
      </c>
      <c r="B12" s="22"/>
      <c r="C12" s="2" t="s">
        <v>18</v>
      </c>
      <c r="D12" s="2">
        <v>0</v>
      </c>
      <c r="E12" s="2">
        <v>400</v>
      </c>
      <c r="F12" s="2">
        <f>PRODUCT($D$12:$E$12)</f>
        <v>0</v>
      </c>
      <c r="G12" s="51"/>
      <c r="H12" s="52"/>
      <c r="I12" s="53"/>
      <c r="J12" s="37"/>
      <c r="K12" s="38"/>
    </row>
    <row r="13" spans="1:11" ht="27.75" customHeight="1">
      <c r="A13" s="23" t="s">
        <v>20</v>
      </c>
      <c r="B13" s="24"/>
      <c r="C13" s="2" t="s">
        <v>11</v>
      </c>
      <c r="D13" s="2">
        <v>0</v>
      </c>
      <c r="E13" s="2">
        <v>600</v>
      </c>
      <c r="F13" s="2">
        <f>PRODUCT($D$13:$E$13)</f>
        <v>0</v>
      </c>
      <c r="G13" s="51"/>
      <c r="H13" s="52"/>
      <c r="I13" s="53"/>
      <c r="J13" s="37"/>
      <c r="K13" s="38"/>
    </row>
    <row r="14" spans="1:11" ht="27.75" customHeight="1">
      <c r="A14" s="21" t="s">
        <v>33</v>
      </c>
      <c r="B14" s="22"/>
      <c r="C14" s="2" t="s">
        <v>29</v>
      </c>
      <c r="D14" s="2">
        <v>0</v>
      </c>
      <c r="E14" s="2">
        <v>10</v>
      </c>
      <c r="F14" s="2">
        <f>PRODUCT($D$14:$E$14)</f>
        <v>0</v>
      </c>
      <c r="G14" s="51"/>
      <c r="H14" s="52"/>
      <c r="I14" s="53"/>
      <c r="J14" s="37"/>
      <c r="K14" s="38"/>
    </row>
    <row r="15" spans="1:11" ht="27.75" customHeight="1">
      <c r="A15" s="21" t="s">
        <v>32</v>
      </c>
      <c r="B15" s="46"/>
      <c r="C15" s="15"/>
      <c r="D15" s="15"/>
      <c r="E15" s="15"/>
      <c r="F15" s="15"/>
      <c r="G15" s="51"/>
      <c r="H15" s="52"/>
      <c r="I15" s="53"/>
      <c r="J15" s="37"/>
      <c r="K15" s="38"/>
    </row>
    <row r="16" spans="1:11" ht="27.75" customHeight="1">
      <c r="A16" s="21" t="s">
        <v>21</v>
      </c>
      <c r="B16" s="22"/>
      <c r="C16" s="2"/>
      <c r="D16" s="2"/>
      <c r="E16" s="2"/>
      <c r="F16" s="2">
        <f>SUM(F6:F15)</f>
        <v>0</v>
      </c>
      <c r="G16" s="54"/>
      <c r="H16" s="55"/>
      <c r="I16" s="56"/>
      <c r="J16" s="37"/>
      <c r="K16" s="38"/>
    </row>
    <row r="17" spans="1:11" ht="30" customHeight="1">
      <c r="A17" s="1" t="s">
        <v>22</v>
      </c>
      <c r="B17" s="44" t="str">
        <f>IF(ROUND(F16,2)&lt;0,"无效数值","人民币:"&amp;IF(ROUND(F16,2)=0,"零元",IF(ROUND(F16,2)&lt;1,"",TEXT(INT(ROUND(F16,2)),"[dbnum2]")&amp;"元")&amp;IF(INT(ROUND(F16,2)*10)-INT(ROUND(F16,2))*10=0,IF(INT(ROUND(F16,2))*(INT(ROUND(F16,2)*100)-INT(ROUND(F16,2)*10)*10)=0,"","零"),TEXT(INT(ROUND(F16,2)*10)-INT(ROUND(F16,2))*10,"[dbnum2]")&amp;"角")&amp;IF((INT(ROUND(F16,2)*100)-INT(ROUND(F16,2)*10)*10)=0,"整",TEXT((INT(ROUND(F16,2)*100)-INT(ROUND(F16,2)*10)*10),"[dbnum2]")&amp;"分")))</f>
        <v>人民币:零元</v>
      </c>
      <c r="C17" s="44"/>
      <c r="D17" s="44"/>
      <c r="E17" s="44"/>
      <c r="F17" s="44"/>
      <c r="G17" s="44"/>
      <c r="H17" s="44"/>
      <c r="I17" s="44"/>
      <c r="J17" s="37"/>
      <c r="K17" s="38"/>
    </row>
    <row r="18" spans="1:10" ht="31.5" customHeight="1">
      <c r="A18" s="3" t="s">
        <v>23</v>
      </c>
      <c r="B18" s="16" t="s">
        <v>35</v>
      </c>
      <c r="C18" s="4"/>
      <c r="D18" s="5" t="s">
        <v>24</v>
      </c>
      <c r="E18" s="4"/>
      <c r="F18" s="6"/>
      <c r="G18" s="45" t="s">
        <v>25</v>
      </c>
      <c r="H18" s="45"/>
      <c r="I18" s="6"/>
      <c r="J18" s="8"/>
    </row>
    <row r="19" spans="1:10" ht="30" customHeight="1">
      <c r="A19" s="9"/>
      <c r="B19" s="8"/>
      <c r="C19" s="10"/>
      <c r="D19" s="11"/>
      <c r="E19" s="11"/>
      <c r="F19" s="12"/>
      <c r="G19" s="12"/>
      <c r="H19" s="11"/>
      <c r="I19" s="11"/>
      <c r="J19" s="8"/>
    </row>
    <row r="20" ht="13.5">
      <c r="H20" s="13"/>
    </row>
    <row r="21" spans="1:10" ht="33" customHeight="1">
      <c r="A21" s="20" t="s">
        <v>0</v>
      </c>
      <c r="B21" s="20"/>
      <c r="C21" s="20"/>
      <c r="D21" s="20"/>
      <c r="E21" s="20"/>
      <c r="F21" s="20"/>
      <c r="G21" s="20"/>
      <c r="H21" s="20"/>
      <c r="I21" s="20"/>
      <c r="J21" s="7"/>
    </row>
    <row r="22" spans="1:9" ht="39" customHeight="1">
      <c r="A22" s="39" t="str">
        <f>A2</f>
        <v>编号：</v>
      </c>
      <c r="B22" s="39"/>
      <c r="C22" s="40" t="str">
        <f>C2</f>
        <v>日期：    年    月   日</v>
      </c>
      <c r="D22" s="41"/>
      <c r="E22" s="41"/>
      <c r="F22" s="41"/>
      <c r="G22" s="42" t="str">
        <f>G2</f>
        <v>电话：</v>
      </c>
      <c r="H22" s="43"/>
      <c r="I22" s="43"/>
    </row>
    <row r="23" spans="1:11" ht="23.25" customHeight="1">
      <c r="A23" s="25" t="s">
        <v>1</v>
      </c>
      <c r="B23" s="35">
        <f>B3</f>
        <v>0</v>
      </c>
      <c r="C23" s="25" t="s">
        <v>2</v>
      </c>
      <c r="D23" s="35"/>
      <c r="E23" s="35"/>
      <c r="F23" s="47" t="s">
        <v>3</v>
      </c>
      <c r="G23" s="36"/>
      <c r="H23" s="36"/>
      <c r="I23" s="36"/>
      <c r="J23" s="18" t="s">
        <v>26</v>
      </c>
      <c r="K23" s="19"/>
    </row>
    <row r="24" spans="1:11" ht="23.25" customHeight="1">
      <c r="A24" s="25"/>
      <c r="B24" s="35"/>
      <c r="C24" s="25"/>
      <c r="D24" s="35"/>
      <c r="E24" s="35"/>
      <c r="F24" s="47"/>
      <c r="G24" s="36"/>
      <c r="H24" s="36"/>
      <c r="I24" s="36"/>
      <c r="J24" s="18"/>
      <c r="K24" s="19"/>
    </row>
    <row r="25" spans="1:11" ht="24.75" customHeight="1">
      <c r="A25" s="25" t="s">
        <v>5</v>
      </c>
      <c r="B25" s="25"/>
      <c r="C25" s="1" t="s">
        <v>6</v>
      </c>
      <c r="D25" s="1" t="s">
        <v>7</v>
      </c>
      <c r="E25" s="1" t="s">
        <v>8</v>
      </c>
      <c r="F25" s="1" t="s">
        <v>9</v>
      </c>
      <c r="G25" s="25" t="s">
        <v>10</v>
      </c>
      <c r="H25" s="25"/>
      <c r="I25" s="25"/>
      <c r="J25" s="18"/>
      <c r="K25" s="19"/>
    </row>
    <row r="26" spans="1:11" ht="27.75" customHeight="1">
      <c r="A26" s="35" t="str">
        <f aca="true" t="shared" si="0" ref="A26:A34">A6</f>
        <v>国内查新</v>
      </c>
      <c r="B26" s="35"/>
      <c r="C26" s="2" t="str">
        <f aca="true" t="shared" si="1" ref="C26:F35">C6</f>
        <v>项</v>
      </c>
      <c r="D26" s="2">
        <f t="shared" si="1"/>
        <v>0</v>
      </c>
      <c r="E26" s="2">
        <f t="shared" si="1"/>
        <v>600</v>
      </c>
      <c r="F26" s="2">
        <f t="shared" si="1"/>
        <v>0</v>
      </c>
      <c r="G26" s="26"/>
      <c r="H26" s="27"/>
      <c r="I26" s="28"/>
      <c r="J26" s="18"/>
      <c r="K26" s="19"/>
    </row>
    <row r="27" spans="1:11" ht="27.75" customHeight="1">
      <c r="A27" s="35" t="str">
        <f t="shared" si="0"/>
        <v>国外查新</v>
      </c>
      <c r="B27" s="35"/>
      <c r="C27" s="2" t="str">
        <f t="shared" si="1"/>
        <v>项</v>
      </c>
      <c r="D27" s="2">
        <f t="shared" si="1"/>
        <v>0</v>
      </c>
      <c r="E27" s="2">
        <f t="shared" si="1"/>
        <v>800</v>
      </c>
      <c r="F27" s="2">
        <f t="shared" si="1"/>
        <v>0</v>
      </c>
      <c r="G27" s="29"/>
      <c r="H27" s="30"/>
      <c r="I27" s="31"/>
      <c r="J27" s="18"/>
      <c r="K27" s="19"/>
    </row>
    <row r="28" spans="1:11" ht="27.75" customHeight="1">
      <c r="A28" s="35" t="str">
        <f t="shared" si="0"/>
        <v>国内外查新</v>
      </c>
      <c r="B28" s="35"/>
      <c r="C28" s="2" t="str">
        <f t="shared" si="1"/>
        <v>项</v>
      </c>
      <c r="D28" s="2">
        <f t="shared" si="1"/>
        <v>0</v>
      </c>
      <c r="E28" s="2">
        <f t="shared" si="1"/>
        <v>1200</v>
      </c>
      <c r="F28" s="2">
        <f t="shared" si="1"/>
        <v>0</v>
      </c>
      <c r="G28" s="29"/>
      <c r="H28" s="30"/>
      <c r="I28" s="31"/>
      <c r="J28" s="18"/>
      <c r="K28" s="19"/>
    </row>
    <row r="29" spans="1:11" ht="27.75" customHeight="1">
      <c r="A29" s="21" t="str">
        <f t="shared" si="0"/>
        <v>加急国内、国外查新</v>
      </c>
      <c r="B29" s="46"/>
      <c r="C29" s="2" t="str">
        <f t="shared" si="1"/>
        <v>日</v>
      </c>
      <c r="D29" s="2">
        <f t="shared" si="1"/>
        <v>0</v>
      </c>
      <c r="E29" s="2">
        <f t="shared" si="1"/>
        <v>100</v>
      </c>
      <c r="F29" s="2">
        <f t="shared" si="1"/>
        <v>0</v>
      </c>
      <c r="G29" s="29"/>
      <c r="H29" s="30"/>
      <c r="I29" s="31"/>
      <c r="J29" s="18"/>
      <c r="K29" s="19"/>
    </row>
    <row r="30" spans="1:11" ht="27.75" customHeight="1">
      <c r="A30" s="35" t="str">
        <f t="shared" si="0"/>
        <v>加急国内外查新</v>
      </c>
      <c r="B30" s="35"/>
      <c r="C30" s="2" t="str">
        <f t="shared" si="1"/>
        <v>日</v>
      </c>
      <c r="D30" s="2">
        <f t="shared" si="1"/>
        <v>0</v>
      </c>
      <c r="E30" s="2">
        <f t="shared" si="1"/>
        <v>200</v>
      </c>
      <c r="F30" s="2">
        <f t="shared" si="1"/>
        <v>0</v>
      </c>
      <c r="G30" s="29"/>
      <c r="H30" s="30"/>
      <c r="I30" s="31"/>
      <c r="J30" s="18"/>
      <c r="K30" s="19"/>
    </row>
    <row r="31" spans="1:11" ht="27.75" customHeight="1">
      <c r="A31" s="21" t="str">
        <f t="shared" si="0"/>
        <v>国内、外增加查新点</v>
      </c>
      <c r="B31" s="46"/>
      <c r="C31" s="2" t="str">
        <f t="shared" si="1"/>
        <v>个</v>
      </c>
      <c r="D31" s="2">
        <f t="shared" si="1"/>
        <v>0</v>
      </c>
      <c r="E31" s="2">
        <f t="shared" si="1"/>
        <v>200</v>
      </c>
      <c r="F31" s="2">
        <f t="shared" si="1"/>
        <v>0</v>
      </c>
      <c r="G31" s="29"/>
      <c r="H31" s="30"/>
      <c r="I31" s="31"/>
      <c r="J31" s="18"/>
      <c r="K31" s="19"/>
    </row>
    <row r="32" spans="1:11" ht="27.75" customHeight="1">
      <c r="A32" s="21" t="str">
        <f t="shared" si="0"/>
        <v>国内外增加查新点</v>
      </c>
      <c r="B32" s="22"/>
      <c r="C32" s="2" t="str">
        <f t="shared" si="1"/>
        <v>个</v>
      </c>
      <c r="D32" s="2">
        <f t="shared" si="1"/>
        <v>0</v>
      </c>
      <c r="E32" s="2">
        <f t="shared" si="1"/>
        <v>400</v>
      </c>
      <c r="F32" s="2">
        <f t="shared" si="1"/>
        <v>0</v>
      </c>
      <c r="G32" s="29"/>
      <c r="H32" s="30"/>
      <c r="I32" s="31"/>
      <c r="J32" s="18"/>
      <c r="K32" s="19"/>
    </row>
    <row r="33" spans="1:11" ht="27.75" customHeight="1">
      <c r="A33" s="23" t="str">
        <f t="shared" si="0"/>
        <v>中途取消的查新</v>
      </c>
      <c r="B33" s="24"/>
      <c r="C33" s="2" t="str">
        <f t="shared" si="1"/>
        <v>项</v>
      </c>
      <c r="D33" s="2">
        <f t="shared" si="1"/>
        <v>0</v>
      </c>
      <c r="E33" s="2">
        <f t="shared" si="1"/>
        <v>600</v>
      </c>
      <c r="F33" s="2">
        <f t="shared" si="1"/>
        <v>0</v>
      </c>
      <c r="G33" s="29"/>
      <c r="H33" s="30"/>
      <c r="I33" s="31"/>
      <c r="J33" s="18"/>
      <c r="K33" s="19"/>
    </row>
    <row r="34" spans="1:11" ht="27.75" customHeight="1">
      <c r="A34" s="21" t="str">
        <f t="shared" si="0"/>
        <v>额外打印报告份数</v>
      </c>
      <c r="B34" s="22"/>
      <c r="C34" s="17" t="str">
        <f t="shared" si="1"/>
        <v>份</v>
      </c>
      <c r="D34" s="2">
        <f aca="true" t="shared" si="2" ref="D34:F35">D14</f>
        <v>0</v>
      </c>
      <c r="E34" s="2">
        <f t="shared" si="2"/>
        <v>10</v>
      </c>
      <c r="F34" s="2">
        <f t="shared" si="2"/>
        <v>0</v>
      </c>
      <c r="G34" s="29"/>
      <c r="H34" s="30"/>
      <c r="I34" s="31"/>
      <c r="J34" s="14"/>
      <c r="K34" s="14"/>
    </row>
    <row r="35" spans="1:11" ht="27.75" customHeight="1">
      <c r="A35" s="21" t="s">
        <v>32</v>
      </c>
      <c r="B35" s="46"/>
      <c r="C35" s="17">
        <f t="shared" si="1"/>
        <v>0</v>
      </c>
      <c r="D35" s="17">
        <f t="shared" si="1"/>
        <v>0</v>
      </c>
      <c r="E35" s="17">
        <f t="shared" si="1"/>
        <v>0</v>
      </c>
      <c r="F35" s="15">
        <f t="shared" si="2"/>
        <v>0</v>
      </c>
      <c r="G35" s="29"/>
      <c r="H35" s="30"/>
      <c r="I35" s="31"/>
      <c r="J35" s="14"/>
      <c r="K35" s="14"/>
    </row>
    <row r="36" spans="1:10" ht="27.75" customHeight="1">
      <c r="A36" s="21" t="str">
        <f>A16</f>
        <v>合计</v>
      </c>
      <c r="B36" s="22"/>
      <c r="C36" s="2"/>
      <c r="D36" s="2"/>
      <c r="E36" s="2"/>
      <c r="F36" s="2">
        <f>F16</f>
        <v>0</v>
      </c>
      <c r="G36" s="32"/>
      <c r="H36" s="33"/>
      <c r="I36" s="34"/>
      <c r="J36" s="8"/>
    </row>
    <row r="37" spans="1:10" ht="30" customHeight="1">
      <c r="A37" s="1" t="s">
        <v>22</v>
      </c>
      <c r="B37" s="44" t="str">
        <f>B17</f>
        <v>人民币:零元</v>
      </c>
      <c r="C37" s="44"/>
      <c r="D37" s="44"/>
      <c r="E37" s="44"/>
      <c r="F37" s="44"/>
      <c r="G37" s="44"/>
      <c r="H37" s="44"/>
      <c r="I37" s="44"/>
      <c r="J37" s="8"/>
    </row>
    <row r="38" spans="1:9" ht="31.5" customHeight="1">
      <c r="A38" s="3" t="s">
        <v>23</v>
      </c>
      <c r="B38" s="16" t="str">
        <f>B18</f>
        <v>308-70090401</v>
      </c>
      <c r="C38" s="4"/>
      <c r="D38" s="5" t="s">
        <v>24</v>
      </c>
      <c r="E38" s="4">
        <f>E18</f>
        <v>0</v>
      </c>
      <c r="F38" s="6"/>
      <c r="G38" s="45" t="s">
        <v>25</v>
      </c>
      <c r="H38" s="45"/>
      <c r="I38" s="6"/>
    </row>
    <row r="41" spans="1:10" ht="33" customHeight="1">
      <c r="A41" s="20" t="s">
        <v>0</v>
      </c>
      <c r="B41" s="20"/>
      <c r="C41" s="20"/>
      <c r="D41" s="20"/>
      <c r="E41" s="20"/>
      <c r="F41" s="20"/>
      <c r="G41" s="20"/>
      <c r="H41" s="20"/>
      <c r="I41" s="20"/>
      <c r="J41" s="7"/>
    </row>
    <row r="42" spans="1:9" ht="39" customHeight="1">
      <c r="A42" s="39" t="str">
        <f>A2</f>
        <v>编号：</v>
      </c>
      <c r="B42" s="39"/>
      <c r="C42" s="40" t="str">
        <f>C2</f>
        <v>日期：    年    月   日</v>
      </c>
      <c r="D42" s="41"/>
      <c r="E42" s="41"/>
      <c r="F42" s="41"/>
      <c r="G42" s="42" t="str">
        <f>G2</f>
        <v>电话：</v>
      </c>
      <c r="H42" s="43"/>
      <c r="I42" s="43"/>
    </row>
    <row r="43" spans="1:11" ht="23.25" customHeight="1">
      <c r="A43" s="25" t="s">
        <v>1</v>
      </c>
      <c r="B43" s="35">
        <f>B3</f>
        <v>0</v>
      </c>
      <c r="C43" s="25" t="s">
        <v>2</v>
      </c>
      <c r="D43" s="35"/>
      <c r="E43" s="35"/>
      <c r="F43" s="47" t="s">
        <v>3</v>
      </c>
      <c r="G43" s="36"/>
      <c r="H43" s="36"/>
      <c r="I43" s="36"/>
      <c r="J43" s="18" t="s">
        <v>27</v>
      </c>
      <c r="K43" s="19"/>
    </row>
    <row r="44" spans="1:11" ht="23.25" customHeight="1">
      <c r="A44" s="25"/>
      <c r="B44" s="35"/>
      <c r="C44" s="25"/>
      <c r="D44" s="35"/>
      <c r="E44" s="35"/>
      <c r="F44" s="47"/>
      <c r="G44" s="36"/>
      <c r="H44" s="36"/>
      <c r="I44" s="36"/>
      <c r="J44" s="18"/>
      <c r="K44" s="19"/>
    </row>
    <row r="45" spans="1:11" ht="24.75" customHeight="1">
      <c r="A45" s="25" t="s">
        <v>5</v>
      </c>
      <c r="B45" s="25"/>
      <c r="C45" s="1" t="s">
        <v>6</v>
      </c>
      <c r="D45" s="1" t="s">
        <v>7</v>
      </c>
      <c r="E45" s="1" t="s">
        <v>8</v>
      </c>
      <c r="F45" s="1" t="s">
        <v>9</v>
      </c>
      <c r="G45" s="25" t="s">
        <v>10</v>
      </c>
      <c r="H45" s="25"/>
      <c r="I45" s="25"/>
      <c r="J45" s="18"/>
      <c r="K45" s="19"/>
    </row>
    <row r="46" spans="1:11" ht="27.75" customHeight="1">
      <c r="A46" s="35" t="str">
        <f aca="true" t="shared" si="3" ref="A46:A54">A6</f>
        <v>国内查新</v>
      </c>
      <c r="B46" s="35"/>
      <c r="C46" s="2" t="str">
        <f aca="true" t="shared" si="4" ref="C46:F53">C6</f>
        <v>项</v>
      </c>
      <c r="D46" s="2">
        <f t="shared" si="4"/>
        <v>0</v>
      </c>
      <c r="E46" s="2">
        <f t="shared" si="4"/>
        <v>600</v>
      </c>
      <c r="F46" s="2">
        <f t="shared" si="4"/>
        <v>0</v>
      </c>
      <c r="G46" s="26"/>
      <c r="H46" s="27"/>
      <c r="I46" s="28"/>
      <c r="J46" s="18"/>
      <c r="K46" s="19"/>
    </row>
    <row r="47" spans="1:11" ht="27.75" customHeight="1">
      <c r="A47" s="35" t="str">
        <f t="shared" si="3"/>
        <v>国外查新</v>
      </c>
      <c r="B47" s="35"/>
      <c r="C47" s="2" t="str">
        <f t="shared" si="4"/>
        <v>项</v>
      </c>
      <c r="D47" s="2">
        <f t="shared" si="4"/>
        <v>0</v>
      </c>
      <c r="E47" s="2">
        <f t="shared" si="4"/>
        <v>800</v>
      </c>
      <c r="F47" s="2">
        <f t="shared" si="4"/>
        <v>0</v>
      </c>
      <c r="G47" s="29"/>
      <c r="H47" s="30"/>
      <c r="I47" s="31"/>
      <c r="J47" s="18"/>
      <c r="K47" s="19"/>
    </row>
    <row r="48" spans="1:11" ht="27.75" customHeight="1">
      <c r="A48" s="35" t="str">
        <f t="shared" si="3"/>
        <v>国内外查新</v>
      </c>
      <c r="B48" s="35"/>
      <c r="C48" s="2" t="str">
        <f t="shared" si="4"/>
        <v>项</v>
      </c>
      <c r="D48" s="2">
        <f t="shared" si="4"/>
        <v>0</v>
      </c>
      <c r="E48" s="2">
        <f t="shared" si="4"/>
        <v>1200</v>
      </c>
      <c r="F48" s="2">
        <f t="shared" si="4"/>
        <v>0</v>
      </c>
      <c r="G48" s="29"/>
      <c r="H48" s="30"/>
      <c r="I48" s="31"/>
      <c r="J48" s="18"/>
      <c r="K48" s="19"/>
    </row>
    <row r="49" spans="1:11" ht="27.75" customHeight="1">
      <c r="A49" s="21" t="str">
        <f t="shared" si="3"/>
        <v>加急国内、国外查新</v>
      </c>
      <c r="B49" s="46"/>
      <c r="C49" s="2" t="str">
        <f t="shared" si="4"/>
        <v>日</v>
      </c>
      <c r="D49" s="2">
        <f t="shared" si="4"/>
        <v>0</v>
      </c>
      <c r="E49" s="2">
        <f t="shared" si="4"/>
        <v>100</v>
      </c>
      <c r="F49" s="2">
        <f t="shared" si="4"/>
        <v>0</v>
      </c>
      <c r="G49" s="29"/>
      <c r="H49" s="30"/>
      <c r="I49" s="31"/>
      <c r="J49" s="18"/>
      <c r="K49" s="19"/>
    </row>
    <row r="50" spans="1:11" ht="27.75" customHeight="1">
      <c r="A50" s="35" t="str">
        <f t="shared" si="3"/>
        <v>加急国内外查新</v>
      </c>
      <c r="B50" s="35"/>
      <c r="C50" s="2" t="str">
        <f t="shared" si="4"/>
        <v>日</v>
      </c>
      <c r="D50" s="2">
        <f t="shared" si="4"/>
        <v>0</v>
      </c>
      <c r="E50" s="2">
        <f t="shared" si="4"/>
        <v>200</v>
      </c>
      <c r="F50" s="2">
        <f t="shared" si="4"/>
        <v>0</v>
      </c>
      <c r="G50" s="29"/>
      <c r="H50" s="30"/>
      <c r="I50" s="31"/>
      <c r="J50" s="18"/>
      <c r="K50" s="19"/>
    </row>
    <row r="51" spans="1:11" ht="27.75" customHeight="1">
      <c r="A51" s="21" t="str">
        <f t="shared" si="3"/>
        <v>国内、外增加查新点</v>
      </c>
      <c r="B51" s="46"/>
      <c r="C51" s="2" t="str">
        <f t="shared" si="4"/>
        <v>个</v>
      </c>
      <c r="D51" s="2">
        <f t="shared" si="4"/>
        <v>0</v>
      </c>
      <c r="E51" s="2">
        <f t="shared" si="4"/>
        <v>200</v>
      </c>
      <c r="F51" s="2">
        <f t="shared" si="4"/>
        <v>0</v>
      </c>
      <c r="G51" s="29"/>
      <c r="H51" s="30"/>
      <c r="I51" s="31"/>
      <c r="J51" s="18"/>
      <c r="K51" s="19"/>
    </row>
    <row r="52" spans="1:11" ht="27.75" customHeight="1">
      <c r="A52" s="21" t="str">
        <f t="shared" si="3"/>
        <v>国内外增加查新点</v>
      </c>
      <c r="B52" s="22"/>
      <c r="C52" s="2" t="str">
        <f t="shared" si="4"/>
        <v>个</v>
      </c>
      <c r="D52" s="2">
        <f t="shared" si="4"/>
        <v>0</v>
      </c>
      <c r="E52" s="2">
        <f t="shared" si="4"/>
        <v>400</v>
      </c>
      <c r="F52" s="2">
        <f t="shared" si="4"/>
        <v>0</v>
      </c>
      <c r="G52" s="29"/>
      <c r="H52" s="30"/>
      <c r="I52" s="31"/>
      <c r="J52" s="18"/>
      <c r="K52" s="19"/>
    </row>
    <row r="53" spans="1:11" ht="27.75" customHeight="1">
      <c r="A53" s="23" t="str">
        <f t="shared" si="3"/>
        <v>中途取消的查新</v>
      </c>
      <c r="B53" s="24"/>
      <c r="C53" s="2" t="str">
        <f t="shared" si="4"/>
        <v>项</v>
      </c>
      <c r="D53" s="2">
        <f t="shared" si="4"/>
        <v>0</v>
      </c>
      <c r="E53" s="2">
        <f t="shared" si="4"/>
        <v>600</v>
      </c>
      <c r="F53" s="2">
        <f t="shared" si="4"/>
        <v>0</v>
      </c>
      <c r="G53" s="29"/>
      <c r="H53" s="30"/>
      <c r="I53" s="31"/>
      <c r="J53" s="18"/>
      <c r="K53" s="19"/>
    </row>
    <row r="54" spans="1:11" ht="27.75" customHeight="1">
      <c r="A54" s="21" t="str">
        <f t="shared" si="3"/>
        <v>额外打印报告份数</v>
      </c>
      <c r="B54" s="22"/>
      <c r="C54" s="2" t="str">
        <f>C14</f>
        <v>份</v>
      </c>
      <c r="D54" s="2">
        <f aca="true" t="shared" si="5" ref="D54:F55">D14</f>
        <v>0</v>
      </c>
      <c r="E54" s="2">
        <f t="shared" si="5"/>
        <v>10</v>
      </c>
      <c r="F54" s="2">
        <f t="shared" si="5"/>
        <v>0</v>
      </c>
      <c r="G54" s="29"/>
      <c r="H54" s="30"/>
      <c r="I54" s="31"/>
      <c r="J54" s="14"/>
      <c r="K54" s="14"/>
    </row>
    <row r="55" spans="1:11" ht="27.75" customHeight="1">
      <c r="A55" s="21" t="s">
        <v>32</v>
      </c>
      <c r="B55" s="46"/>
      <c r="C55" s="17">
        <f>C15</f>
        <v>0</v>
      </c>
      <c r="D55" s="17">
        <f>D15</f>
        <v>0</v>
      </c>
      <c r="E55" s="17">
        <f>E15</f>
        <v>0</v>
      </c>
      <c r="F55" s="15">
        <f t="shared" si="5"/>
        <v>0</v>
      </c>
      <c r="G55" s="29"/>
      <c r="H55" s="30"/>
      <c r="I55" s="31"/>
      <c r="J55" s="14"/>
      <c r="K55" s="14"/>
    </row>
    <row r="56" spans="1:10" ht="27.75" customHeight="1">
      <c r="A56" s="21" t="str">
        <f>A16</f>
        <v>合计</v>
      </c>
      <c r="B56" s="22"/>
      <c r="C56" s="2"/>
      <c r="D56" s="2"/>
      <c r="E56" s="2"/>
      <c r="F56" s="2">
        <f>F16</f>
        <v>0</v>
      </c>
      <c r="G56" s="32"/>
      <c r="H56" s="33"/>
      <c r="I56" s="34"/>
      <c r="J56" s="8"/>
    </row>
    <row r="57" spans="1:10" ht="30" customHeight="1">
      <c r="A57" s="1" t="s">
        <v>22</v>
      </c>
      <c r="B57" s="44" t="str">
        <f>B17</f>
        <v>人民币:零元</v>
      </c>
      <c r="C57" s="44"/>
      <c r="D57" s="44"/>
      <c r="E57" s="44"/>
      <c r="F57" s="44"/>
      <c r="G57" s="44"/>
      <c r="H57" s="44"/>
      <c r="I57" s="44"/>
      <c r="J57" s="8"/>
    </row>
    <row r="58" spans="1:9" ht="31.5" customHeight="1">
      <c r="A58" s="3" t="s">
        <v>23</v>
      </c>
      <c r="B58" s="16" t="str">
        <f>B18</f>
        <v>308-70090401</v>
      </c>
      <c r="C58" s="4"/>
      <c r="D58" s="5" t="s">
        <v>24</v>
      </c>
      <c r="E58" s="4">
        <f>E18</f>
        <v>0</v>
      </c>
      <c r="F58" s="6"/>
      <c r="G58" s="45" t="s">
        <v>25</v>
      </c>
      <c r="H58" s="45"/>
      <c r="I58" s="6"/>
    </row>
  </sheetData>
  <sheetProtection/>
  <mergeCells count="81">
    <mergeCell ref="A1:I1"/>
    <mergeCell ref="A2:B2"/>
    <mergeCell ref="C2:F2"/>
    <mergeCell ref="A5:B5"/>
    <mergeCell ref="G5:I5"/>
    <mergeCell ref="A3:A4"/>
    <mergeCell ref="B3:B4"/>
    <mergeCell ref="C3:C4"/>
    <mergeCell ref="F3:F4"/>
    <mergeCell ref="G2:I2"/>
    <mergeCell ref="A16:B16"/>
    <mergeCell ref="B17:I17"/>
    <mergeCell ref="A14:B14"/>
    <mergeCell ref="A9:B9"/>
    <mergeCell ref="A10:B10"/>
    <mergeCell ref="A11:B11"/>
    <mergeCell ref="G18:H18"/>
    <mergeCell ref="G6:I16"/>
    <mergeCell ref="A6:B6"/>
    <mergeCell ref="A7:B7"/>
    <mergeCell ref="A8:B8"/>
    <mergeCell ref="A15:B15"/>
    <mergeCell ref="A12:B12"/>
    <mergeCell ref="A13:B13"/>
    <mergeCell ref="A22:B22"/>
    <mergeCell ref="C22:F22"/>
    <mergeCell ref="A25:B25"/>
    <mergeCell ref="G25:I25"/>
    <mergeCell ref="A23:A24"/>
    <mergeCell ref="B23:B24"/>
    <mergeCell ref="C23:C24"/>
    <mergeCell ref="F23:F24"/>
    <mergeCell ref="G22:I22"/>
    <mergeCell ref="B37:I37"/>
    <mergeCell ref="G38:H38"/>
    <mergeCell ref="G26:I36"/>
    <mergeCell ref="A26:B26"/>
    <mergeCell ref="A27:B27"/>
    <mergeCell ref="A28:B28"/>
    <mergeCell ref="A29:B29"/>
    <mergeCell ref="A30:B30"/>
    <mergeCell ref="A31:B31"/>
    <mergeCell ref="A35:B35"/>
    <mergeCell ref="A51:B51"/>
    <mergeCell ref="A55:B55"/>
    <mergeCell ref="A56:B56"/>
    <mergeCell ref="F43:F44"/>
    <mergeCell ref="D43:E44"/>
    <mergeCell ref="G43:I44"/>
    <mergeCell ref="A43:A44"/>
    <mergeCell ref="B43:B44"/>
    <mergeCell ref="A45:B45"/>
    <mergeCell ref="G45:I45"/>
    <mergeCell ref="G42:I42"/>
    <mergeCell ref="B57:I57"/>
    <mergeCell ref="G58:H58"/>
    <mergeCell ref="A46:B46"/>
    <mergeCell ref="A47:B47"/>
    <mergeCell ref="A48:B48"/>
    <mergeCell ref="A49:B49"/>
    <mergeCell ref="A50:B50"/>
    <mergeCell ref="D3:E4"/>
    <mergeCell ref="G3:I4"/>
    <mergeCell ref="J3:K17"/>
    <mergeCell ref="D23:E24"/>
    <mergeCell ref="G23:I24"/>
    <mergeCell ref="A41:I41"/>
    <mergeCell ref="A32:B32"/>
    <mergeCell ref="A33:B33"/>
    <mergeCell ref="A34:B34"/>
    <mergeCell ref="A36:B36"/>
    <mergeCell ref="J23:K33"/>
    <mergeCell ref="A21:I21"/>
    <mergeCell ref="A54:B54"/>
    <mergeCell ref="A52:B52"/>
    <mergeCell ref="A53:B53"/>
    <mergeCell ref="C43:C44"/>
    <mergeCell ref="J43:K53"/>
    <mergeCell ref="G46:I56"/>
    <mergeCell ref="A42:B42"/>
    <mergeCell ref="C42:F42"/>
  </mergeCells>
  <printOptions/>
  <pageMargins left="1.27" right="0.17" top="0.36" bottom="0.39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Tclsevers</dc:creator>
  <cp:keywords/>
  <dc:description/>
  <cp:lastModifiedBy>大虫</cp:lastModifiedBy>
  <cp:lastPrinted>2021-10-22T02:17:14Z</cp:lastPrinted>
  <dcterms:created xsi:type="dcterms:W3CDTF">2015-12-01T02:05:53Z</dcterms:created>
  <dcterms:modified xsi:type="dcterms:W3CDTF">2023-07-06T02:42:13Z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